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6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birth">'Sheet1'!$A$3</definedName>
    <definedName name="Link">'[1]Allow SF'!$M$7</definedName>
    <definedName name="_xlnm.Print_Area" localSheetId="0">'Sheet1'!$A$10:$S$51</definedName>
    <definedName name="year">'Sheet1'!$A$7</definedName>
  </definedNames>
  <calcPr fullCalcOnLoad="1"/>
</workbook>
</file>

<file path=xl/sharedStrings.xml><?xml version="1.0" encoding="utf-8"?>
<sst xmlns="http://schemas.openxmlformats.org/spreadsheetml/2006/main" count="48" uniqueCount="37">
  <si>
    <t>YEAR</t>
  </si>
  <si>
    <t>BIRTHS</t>
  </si>
  <si>
    <t>LIVE</t>
  </si>
  <si>
    <t>SCHOOL</t>
  </si>
  <si>
    <t>K</t>
  </si>
  <si>
    <t>BIRTH</t>
  </si>
  <si>
    <t>TOTAL</t>
  </si>
  <si>
    <t>K-6</t>
  </si>
  <si>
    <t>7-12</t>
  </si>
  <si>
    <t>Please answer the following questions in the red cell adjacent each question:</t>
  </si>
  <si>
    <t xml:space="preserve">Enter the anticipate live birth growth rate to be applied to current birth data to generate future live birth projections.  </t>
  </si>
  <si>
    <t>Enter the most recent fiscal year for which certified ADM information is available</t>
  </si>
  <si>
    <t>S U R V I V A L   R A T I O</t>
  </si>
  <si>
    <t>B-K</t>
  </si>
  <si>
    <t>K-1</t>
  </si>
  <si>
    <t>1-2</t>
  </si>
  <si>
    <t>2-3</t>
  </si>
  <si>
    <t>3-4</t>
  </si>
  <si>
    <t>4-5</t>
  </si>
  <si>
    <t>5-6</t>
  </si>
  <si>
    <t>6-7</t>
  </si>
  <si>
    <t>7-8</t>
  </si>
  <si>
    <t>8-9</t>
  </si>
  <si>
    <t>9-10</t>
  </si>
  <si>
    <t>10-11</t>
  </si>
  <si>
    <t>11-12</t>
  </si>
  <si>
    <t>= the current live birth growth rate for the live birth data entered</t>
  </si>
  <si>
    <t>enter school name</t>
  </si>
  <si>
    <t>School District:</t>
  </si>
  <si>
    <t>Attendance Area:</t>
  </si>
  <si>
    <t>School Name:</t>
  </si>
  <si>
    <t>Birth Growth Rate:</t>
  </si>
  <si>
    <t>enter school district name</t>
  </si>
  <si>
    <t>enter attendance area name</t>
  </si>
  <si>
    <t>Survival Ratio Average Daily Membership Projection</t>
  </si>
  <si>
    <t>P R O J E C T E D    A V E R A G E     D A I L Y     M E M B E R S H I P</t>
  </si>
  <si>
    <t>A C T U A L    A V E R A G E     D A I L Y     M E M B E R S H I P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</si>
</sst>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FY&quot;\ 0"/>
    <numFmt numFmtId="166" formatCode="&quot;FY&quot;\ ##"/>
  </numFmts>
  <fonts count="50">
    <font>
      <sz val="10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sz val="18"/>
      <name val="Palatino Linotype"/>
      <family val="1"/>
    </font>
    <font>
      <sz val="18"/>
      <color indexed="9"/>
      <name val="Palatino Linotyp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double"/>
      <right style="thin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double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 style="thin"/>
      <right style="medium"/>
      <top style="thin"/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1" fontId="0" fillId="33" borderId="10" xfId="0" applyNumberFormat="1" applyFill="1" applyBorder="1" applyAlignment="1">
      <alignment/>
    </xf>
    <xf numFmtId="1" fontId="0" fillId="0" borderId="10" xfId="0" applyNumberFormat="1" applyFill="1" applyBorder="1" applyAlignment="1">
      <alignment/>
    </xf>
    <xf numFmtId="1" fontId="0" fillId="0" borderId="11" xfId="0" applyNumberFormat="1" applyFill="1" applyBorder="1" applyAlignment="1">
      <alignment/>
    </xf>
    <xf numFmtId="1" fontId="0" fillId="33" borderId="12" xfId="0" applyNumberFormat="1" applyFill="1" applyBorder="1" applyAlignment="1">
      <alignment/>
    </xf>
    <xf numFmtId="1" fontId="0" fillId="33" borderId="13" xfId="0" applyNumberFormat="1" applyFill="1" applyBorder="1" applyAlignment="1">
      <alignment/>
    </xf>
    <xf numFmtId="1" fontId="0" fillId="33" borderId="14" xfId="0" applyNumberFormat="1" applyFill="1" applyBorder="1" applyAlignment="1">
      <alignment/>
    </xf>
    <xf numFmtId="1" fontId="0" fillId="33" borderId="0" xfId="0" applyNumberFormat="1" applyFont="1" applyFill="1" applyAlignment="1">
      <alignment/>
    </xf>
    <xf numFmtId="0" fontId="0" fillId="0" borderId="0" xfId="0" applyAlignment="1">
      <alignment horizontal="right"/>
    </xf>
    <xf numFmtId="10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Border="1" applyAlignment="1">
      <alignment/>
    </xf>
    <xf numFmtId="1" fontId="0" fillId="0" borderId="0" xfId="0" applyNumberForma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34" borderId="0" xfId="0" applyFont="1" applyFill="1" applyAlignment="1">
      <alignment/>
    </xf>
    <xf numFmtId="10" fontId="8" fillId="34" borderId="0" xfId="0" applyNumberFormat="1" applyFont="1" applyFill="1" applyAlignment="1">
      <alignment/>
    </xf>
    <xf numFmtId="1" fontId="0" fillId="0" borderId="13" xfId="0" applyNumberFormat="1" applyBorder="1" applyAlignment="1">
      <alignment/>
    </xf>
    <xf numFmtId="1" fontId="0" fillId="33" borderId="15" xfId="0" applyNumberFormat="1" applyFill="1" applyBorder="1" applyAlignment="1">
      <alignment/>
    </xf>
    <xf numFmtId="1" fontId="0" fillId="0" borderId="16" xfId="0" applyNumberFormat="1" applyBorder="1" applyAlignment="1">
      <alignment/>
    </xf>
    <xf numFmtId="1" fontId="0" fillId="0" borderId="17" xfId="0" applyNumberFormat="1" applyBorder="1" applyAlignment="1">
      <alignment/>
    </xf>
    <xf numFmtId="0" fontId="1" fillId="0" borderId="0" xfId="57" applyFont="1" applyFill="1" applyBorder="1" applyAlignment="1">
      <alignment horizontal="right" wrapText="1"/>
      <protection/>
    </xf>
    <xf numFmtId="0" fontId="6" fillId="0" borderId="0" xfId="57" applyFont="1" applyFill="1" applyBorder="1" applyAlignment="1">
      <alignment horizontal="right" wrapText="1"/>
      <protection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6" fontId="2" fillId="0" borderId="19" xfId="0" applyNumberFormat="1" applyFont="1" applyBorder="1" applyAlignment="1" quotePrefix="1">
      <alignment horizontal="center"/>
    </xf>
    <xf numFmtId="0" fontId="2" fillId="0" borderId="2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1" fillId="0" borderId="23" xfId="57" applyFont="1" applyFill="1" applyBorder="1" applyAlignment="1">
      <alignment horizontal="right" wrapText="1"/>
      <protection/>
    </xf>
    <xf numFmtId="0" fontId="1" fillId="0" borderId="24" xfId="57" applyFont="1" applyFill="1" applyBorder="1" applyAlignment="1">
      <alignment horizontal="right" wrapText="1"/>
      <protection/>
    </xf>
    <xf numFmtId="0" fontId="6" fillId="0" borderId="25" xfId="57" applyFont="1" applyFill="1" applyBorder="1" applyAlignment="1">
      <alignment horizontal="right" wrapText="1"/>
      <protection/>
    </xf>
    <xf numFmtId="0" fontId="6" fillId="0" borderId="23" xfId="0" applyFont="1" applyBorder="1" applyAlignment="1">
      <alignment/>
    </xf>
    <xf numFmtId="0" fontId="1" fillId="0" borderId="26" xfId="57" applyFont="1" applyFill="1" applyBorder="1" applyAlignment="1">
      <alignment horizontal="right" wrapText="1"/>
      <protection/>
    </xf>
    <xf numFmtId="0" fontId="1" fillId="0" borderId="27" xfId="57" applyFont="1" applyFill="1" applyBorder="1" applyAlignment="1">
      <alignment horizontal="right" wrapText="1"/>
      <protection/>
    </xf>
    <xf numFmtId="0" fontId="6" fillId="0" borderId="28" xfId="57" applyFont="1" applyFill="1" applyBorder="1" applyAlignment="1">
      <alignment horizontal="right" wrapText="1"/>
      <protection/>
    </xf>
    <xf numFmtId="0" fontId="6" fillId="0" borderId="26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29" xfId="57" applyFont="1" applyFill="1" applyBorder="1" applyAlignment="1">
      <alignment horizontal="right" wrapText="1"/>
      <protection/>
    </xf>
    <xf numFmtId="0" fontId="1" fillId="0" borderId="30" xfId="57" applyFont="1" applyFill="1" applyBorder="1" applyAlignment="1">
      <alignment horizontal="right" wrapText="1"/>
      <protection/>
    </xf>
    <xf numFmtId="0" fontId="6" fillId="0" borderId="31" xfId="57" applyFont="1" applyFill="1" applyBorder="1" applyAlignment="1">
      <alignment horizontal="right" wrapText="1"/>
      <protection/>
    </xf>
    <xf numFmtId="0" fontId="6" fillId="0" borderId="29" xfId="0" applyFont="1" applyBorder="1" applyAlignment="1">
      <alignment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166" fontId="0" fillId="0" borderId="35" xfId="0" applyNumberFormat="1" applyBorder="1" applyAlignment="1">
      <alignment/>
    </xf>
    <xf numFmtId="1" fontId="1" fillId="0" borderId="36" xfId="0" applyNumberFormat="1" applyFont="1" applyBorder="1" applyAlignment="1">
      <alignment/>
    </xf>
    <xf numFmtId="165" fontId="0" fillId="0" borderId="37" xfId="0" applyNumberFormat="1" applyBorder="1" applyAlignment="1">
      <alignment/>
    </xf>
    <xf numFmtId="1" fontId="0" fillId="0" borderId="36" xfId="0" applyNumberFormat="1" applyFill="1" applyBorder="1" applyAlignment="1">
      <alignment/>
    </xf>
    <xf numFmtId="1" fontId="0" fillId="0" borderId="38" xfId="0" applyNumberFormat="1" applyFill="1" applyBorder="1" applyAlignment="1">
      <alignment/>
    </xf>
    <xf numFmtId="1" fontId="0" fillId="0" borderId="36" xfId="0" applyNumberFormat="1" applyBorder="1" applyAlignment="1">
      <alignment/>
    </xf>
    <xf numFmtId="1" fontId="0" fillId="0" borderId="39" xfId="0" applyNumberFormat="1" applyBorder="1" applyAlignment="1">
      <alignment/>
    </xf>
    <xf numFmtId="166" fontId="0" fillId="0" borderId="40" xfId="0" applyNumberFormat="1" applyBorder="1" applyAlignment="1">
      <alignment/>
    </xf>
    <xf numFmtId="1" fontId="1" fillId="0" borderId="26" xfId="0" applyNumberFormat="1" applyFont="1" applyBorder="1" applyAlignment="1">
      <alignment/>
    </xf>
    <xf numFmtId="165" fontId="0" fillId="0" borderId="41" xfId="0" applyNumberFormat="1" applyBorder="1" applyAlignment="1">
      <alignment/>
    </xf>
    <xf numFmtId="1" fontId="0" fillId="0" borderId="26" xfId="0" applyNumberFormat="1" applyFill="1" applyBorder="1" applyAlignment="1">
      <alignment/>
    </xf>
    <xf numFmtId="1" fontId="0" fillId="0" borderId="27" xfId="0" applyNumberFormat="1" applyFill="1" applyBorder="1" applyAlignment="1">
      <alignment/>
    </xf>
    <xf numFmtId="1" fontId="0" fillId="0" borderId="28" xfId="0" applyNumberFormat="1" applyFill="1" applyBorder="1" applyAlignment="1">
      <alignment/>
    </xf>
    <xf numFmtId="1" fontId="0" fillId="0" borderId="26" xfId="0" applyNumberFormat="1" applyBorder="1" applyAlignment="1">
      <alignment/>
    </xf>
    <xf numFmtId="1" fontId="0" fillId="0" borderId="42" xfId="0" applyNumberFormat="1" applyBorder="1" applyAlignment="1">
      <alignment/>
    </xf>
    <xf numFmtId="166" fontId="0" fillId="0" borderId="43" xfId="0" applyNumberFormat="1" applyBorder="1" applyAlignment="1">
      <alignment/>
    </xf>
    <xf numFmtId="165" fontId="0" fillId="0" borderId="44" xfId="0" applyNumberFormat="1" applyBorder="1" applyAlignment="1">
      <alignment/>
    </xf>
    <xf numFmtId="1" fontId="0" fillId="0" borderId="29" xfId="0" applyNumberFormat="1" applyFill="1" applyBorder="1" applyAlignment="1">
      <alignment/>
    </xf>
    <xf numFmtId="1" fontId="0" fillId="0" borderId="30" xfId="0" applyNumberFormat="1" applyFill="1" applyBorder="1" applyAlignment="1">
      <alignment/>
    </xf>
    <xf numFmtId="1" fontId="0" fillId="0" borderId="31" xfId="0" applyNumberFormat="1" applyFill="1" applyBorder="1" applyAlignment="1">
      <alignment/>
    </xf>
    <xf numFmtId="1" fontId="0" fillId="0" borderId="29" xfId="0" applyNumberFormat="1" applyBorder="1" applyAlignment="1">
      <alignment/>
    </xf>
    <xf numFmtId="1" fontId="0" fillId="0" borderId="45" xfId="0" applyNumberFormat="1" applyBorder="1" applyAlignment="1">
      <alignment/>
    </xf>
    <xf numFmtId="0" fontId="1" fillId="0" borderId="36" xfId="0" applyFont="1" applyBorder="1" applyAlignment="1">
      <alignment/>
    </xf>
    <xf numFmtId="165" fontId="0" fillId="0" borderId="46" xfId="0" applyNumberFormat="1" applyBorder="1" applyAlignment="1">
      <alignment horizontal="center"/>
    </xf>
    <xf numFmtId="165" fontId="0" fillId="0" borderId="47" xfId="0" applyNumberFormat="1" applyBorder="1" applyAlignment="1">
      <alignment horizontal="center"/>
    </xf>
    <xf numFmtId="165" fontId="0" fillId="0" borderId="48" xfId="0" applyNumberFormat="1" applyBorder="1" applyAlignment="1">
      <alignment horizontal="center"/>
    </xf>
    <xf numFmtId="1" fontId="0" fillId="0" borderId="26" xfId="0" applyNumberFormat="1" applyFont="1" applyFill="1" applyBorder="1" applyAlignment="1">
      <alignment/>
    </xf>
    <xf numFmtId="1" fontId="0" fillId="0" borderId="29" xfId="0" applyNumberFormat="1" applyFont="1" applyFill="1" applyBorder="1" applyAlignment="1">
      <alignment/>
    </xf>
    <xf numFmtId="10" fontId="8" fillId="0" borderId="0" xfId="0" applyNumberFormat="1" applyFont="1" applyFill="1" applyAlignment="1">
      <alignment/>
    </xf>
    <xf numFmtId="0" fontId="4" fillId="0" borderId="0" xfId="0" applyFont="1" applyAlignment="1" quotePrefix="1">
      <alignment/>
    </xf>
    <xf numFmtId="166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2" fillId="0" borderId="0" xfId="0" applyNumberFormat="1" applyFont="1" applyFill="1" applyBorder="1" applyAlignment="1">
      <alignment vertical="center"/>
    </xf>
    <xf numFmtId="166" fontId="0" fillId="0" borderId="35" xfId="0" applyNumberFormat="1" applyBorder="1" applyAlignment="1">
      <alignment horizontal="center"/>
    </xf>
    <xf numFmtId="0" fontId="0" fillId="0" borderId="49" xfId="0" applyBorder="1" applyAlignment="1">
      <alignment/>
    </xf>
    <xf numFmtId="166" fontId="0" fillId="0" borderId="40" xfId="0" applyNumberFormat="1" applyBorder="1" applyAlignment="1">
      <alignment horizontal="center"/>
    </xf>
    <xf numFmtId="0" fontId="0" fillId="0" borderId="42" xfId="0" applyBorder="1" applyAlignment="1">
      <alignment/>
    </xf>
    <xf numFmtId="166" fontId="0" fillId="0" borderId="43" xfId="0" applyNumberFormat="1" applyBorder="1" applyAlignment="1">
      <alignment horizontal="center"/>
    </xf>
    <xf numFmtId="0" fontId="0" fillId="0" borderId="45" xfId="0" applyBorder="1" applyAlignment="1">
      <alignment/>
    </xf>
    <xf numFmtId="0" fontId="0" fillId="0" borderId="0" xfId="0" applyBorder="1" applyAlignment="1">
      <alignment horizontal="left"/>
    </xf>
    <xf numFmtId="0" fontId="9" fillId="35" borderId="0" xfId="0" applyFont="1" applyFill="1" applyBorder="1" applyAlignment="1" applyProtection="1">
      <alignment/>
      <protection locked="0"/>
    </xf>
    <xf numFmtId="17" fontId="9" fillId="35" borderId="0" xfId="0" applyNumberFormat="1" applyFont="1" applyFill="1" applyBorder="1" applyAlignment="1" applyProtection="1">
      <alignment/>
      <protection locked="0"/>
    </xf>
    <xf numFmtId="0" fontId="10" fillId="35" borderId="0" xfId="0" applyFont="1" applyFill="1" applyBorder="1" applyAlignment="1" applyProtection="1">
      <alignment/>
      <protection locked="0"/>
    </xf>
    <xf numFmtId="0" fontId="3" fillId="0" borderId="0" xfId="0" applyFont="1" applyFill="1" applyAlignment="1">
      <alignment/>
    </xf>
    <xf numFmtId="0" fontId="11" fillId="0" borderId="0" xfId="0" applyFont="1" applyAlignment="1">
      <alignment/>
    </xf>
    <xf numFmtId="49" fontId="2" fillId="0" borderId="50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49" fontId="2" fillId="0" borderId="52" xfId="0" applyNumberFormat="1" applyFont="1" applyBorder="1" applyAlignment="1">
      <alignment horizontal="center"/>
    </xf>
    <xf numFmtId="10" fontId="9" fillId="35" borderId="0" xfId="0" applyNumberFormat="1" applyFont="1" applyFill="1" applyBorder="1" applyAlignment="1" applyProtection="1">
      <alignment/>
      <protection locked="0"/>
    </xf>
    <xf numFmtId="10" fontId="15" fillId="0" borderId="53" xfId="0" applyNumberFormat="1" applyFont="1" applyFill="1" applyBorder="1" applyAlignment="1">
      <alignment vertical="center"/>
    </xf>
    <xf numFmtId="10" fontId="15" fillId="0" borderId="54" xfId="0" applyNumberFormat="1" applyFont="1" applyFill="1" applyBorder="1" applyAlignment="1">
      <alignment vertical="center"/>
    </xf>
    <xf numFmtId="10" fontId="15" fillId="0" borderId="55" xfId="0" applyNumberFormat="1" applyFont="1" applyFill="1" applyBorder="1" applyAlignment="1">
      <alignment vertical="center"/>
    </xf>
    <xf numFmtId="2" fontId="0" fillId="0" borderId="0" xfId="0" applyNumberFormat="1" applyAlignment="1">
      <alignment/>
    </xf>
    <xf numFmtId="10" fontId="3" fillId="0" borderId="0" xfId="0" applyNumberFormat="1" applyFont="1" applyFill="1" applyAlignment="1">
      <alignment/>
    </xf>
    <xf numFmtId="0" fontId="5" fillId="36" borderId="56" xfId="0" applyFont="1" applyFill="1" applyBorder="1" applyAlignment="1">
      <alignment horizontal="center"/>
    </xf>
    <xf numFmtId="0" fontId="5" fillId="36" borderId="57" xfId="0" applyFont="1" applyFill="1" applyBorder="1" applyAlignment="1">
      <alignment horizontal="center"/>
    </xf>
    <xf numFmtId="0" fontId="5" fillId="36" borderId="20" xfId="0" applyFont="1" applyFill="1" applyBorder="1" applyAlignment="1">
      <alignment horizontal="center"/>
    </xf>
    <xf numFmtId="0" fontId="5" fillId="36" borderId="58" xfId="0" applyFont="1" applyFill="1" applyBorder="1" applyAlignment="1">
      <alignment horizontal="center"/>
    </xf>
    <xf numFmtId="0" fontId="5" fillId="36" borderId="59" xfId="0" applyFont="1" applyFill="1" applyBorder="1" applyAlignment="1">
      <alignment horizontal="center"/>
    </xf>
    <xf numFmtId="0" fontId="5" fillId="36" borderId="60" xfId="0" applyFont="1" applyFill="1" applyBorder="1" applyAlignment="1">
      <alignment horizontal="center"/>
    </xf>
    <xf numFmtId="0" fontId="5" fillId="36" borderId="61" xfId="0" applyFont="1" applyFill="1" applyBorder="1" applyAlignment="1">
      <alignment horizontal="center"/>
    </xf>
    <xf numFmtId="0" fontId="12" fillId="36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acilities\Publications\Space%20Guide\2000%20Capacity%20&amp;%20GSF\2000%20GSF%20Calculations%20-%20Excel9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ow SF"/>
      <sheetName val="Current Capacity"/>
      <sheetName val="Projected Capacity"/>
      <sheetName val="Module1"/>
      <sheetName val="Module2"/>
      <sheetName val="Module3"/>
    </sheetNames>
    <sheetDataSet>
      <sheetData sheetId="0">
        <row r="7">
          <cell r="M7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5"/>
  <sheetViews>
    <sheetView tabSelected="1" zoomScale="75" zoomScaleNormal="75" zoomScalePageLayoutView="0" workbookViewId="0" topLeftCell="A1">
      <selection activeCell="A3" sqref="A3"/>
    </sheetView>
  </sheetViews>
  <sheetFormatPr defaultColWidth="9.140625" defaultRowHeight="12.75"/>
  <cols>
    <col min="1" max="1" width="8.7109375" style="0" customWidth="1"/>
    <col min="2" max="2" width="7.7109375" style="0" customWidth="1"/>
    <col min="3" max="3" width="8.7109375" style="0" customWidth="1"/>
    <col min="4" max="16" width="7.28125" style="0" customWidth="1"/>
    <col min="17" max="19" width="6.7109375" style="0" customWidth="1"/>
  </cols>
  <sheetData>
    <row r="1" ht="15">
      <c r="A1" s="5" t="s">
        <v>9</v>
      </c>
    </row>
    <row r="3" spans="1:2" s="5" customFormat="1" ht="15.75">
      <c r="A3" s="24"/>
      <c r="B3" s="5" t="s">
        <v>10</v>
      </c>
    </row>
    <row r="4" s="5" customFormat="1" ht="15.75">
      <c r="A4" s="86"/>
    </row>
    <row r="5" spans="1:2" s="5" customFormat="1" ht="15.75">
      <c r="A5" s="111" t="e">
        <f>RATE(12,,B22,B43*-1)</f>
        <v>#NUM!</v>
      </c>
      <c r="B5" s="87" t="s">
        <v>26</v>
      </c>
    </row>
    <row r="6" s="5" customFormat="1" ht="15">
      <c r="A6" s="21"/>
    </row>
    <row r="7" spans="1:2" s="5" customFormat="1" ht="15.75">
      <c r="A7" s="23"/>
      <c r="B7" s="5" t="s">
        <v>11</v>
      </c>
    </row>
    <row r="8" s="5" customFormat="1" ht="15.75">
      <c r="A8" s="101"/>
    </row>
    <row r="9" s="5" customFormat="1" ht="15.75">
      <c r="A9" s="101"/>
    </row>
    <row r="10" s="5" customFormat="1" ht="15.75">
      <c r="A10" s="101"/>
    </row>
    <row r="11" spans="1:19" s="102" customFormat="1" ht="25.5">
      <c r="A11" s="119" t="s">
        <v>34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</row>
    <row r="12" s="5" customFormat="1" ht="15">
      <c r="A12" s="22"/>
    </row>
    <row r="13" s="5" customFormat="1" ht="15">
      <c r="A13" s="22"/>
    </row>
    <row r="14" spans="1:8" s="5" customFormat="1" ht="15">
      <c r="A14" s="97" t="s">
        <v>28</v>
      </c>
      <c r="C14" s="98" t="s">
        <v>32</v>
      </c>
      <c r="D14" s="98"/>
      <c r="E14" s="98"/>
      <c r="F14" s="98"/>
      <c r="G14" s="98"/>
      <c r="H14" s="98"/>
    </row>
    <row r="15" spans="1:19" s="5" customFormat="1" ht="15">
      <c r="A15" s="97" t="s">
        <v>29</v>
      </c>
      <c r="C15" s="98" t="s">
        <v>33</v>
      </c>
      <c r="D15" s="98"/>
      <c r="E15" s="98"/>
      <c r="F15" s="98"/>
      <c r="G15" s="98"/>
      <c r="H15" s="98"/>
      <c r="R15" s="8"/>
      <c r="S15" s="7"/>
    </row>
    <row r="16" spans="1:19" s="5" customFormat="1" ht="15">
      <c r="A16" s="97" t="s">
        <v>30</v>
      </c>
      <c r="C16" s="99" t="s">
        <v>27</v>
      </c>
      <c r="D16" s="99"/>
      <c r="E16" s="99"/>
      <c r="F16" s="99"/>
      <c r="G16" s="99"/>
      <c r="H16" s="99"/>
      <c r="R16" s="8"/>
      <c r="S16" s="7"/>
    </row>
    <row r="17" spans="1:8" s="5" customFormat="1" ht="15">
      <c r="A17" s="97" t="s">
        <v>31</v>
      </c>
      <c r="C17" s="106">
        <f>birth</f>
        <v>0</v>
      </c>
      <c r="D17" s="100"/>
      <c r="E17" s="100"/>
      <c r="F17" s="100"/>
      <c r="G17" s="100"/>
      <c r="H17" s="100"/>
    </row>
    <row r="18" s="5" customFormat="1" ht="15.75">
      <c r="A18" s="4"/>
    </row>
    <row r="19" ht="13.5" thickBot="1"/>
    <row r="20" spans="1:19" s="2" customFormat="1" ht="12.75">
      <c r="A20" s="55" t="s">
        <v>5</v>
      </c>
      <c r="B20" s="34" t="s">
        <v>2</v>
      </c>
      <c r="C20" s="34" t="s">
        <v>3</v>
      </c>
      <c r="D20" s="112" t="s">
        <v>36</v>
      </c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3"/>
    </row>
    <row r="21" spans="1:19" s="2" customFormat="1" ht="13.5" thickBot="1">
      <c r="A21" s="56" t="s">
        <v>0</v>
      </c>
      <c r="B21" s="31" t="s">
        <v>1</v>
      </c>
      <c r="C21" s="31" t="s">
        <v>0</v>
      </c>
      <c r="D21" s="32" t="s">
        <v>4</v>
      </c>
      <c r="E21" s="32">
        <v>1</v>
      </c>
      <c r="F21" s="32">
        <f>1+E21</f>
        <v>2</v>
      </c>
      <c r="G21" s="32">
        <f aca="true" t="shared" si="0" ref="G21:P21">1+F21</f>
        <v>3</v>
      </c>
      <c r="H21" s="32">
        <f t="shared" si="0"/>
        <v>4</v>
      </c>
      <c r="I21" s="32">
        <f t="shared" si="0"/>
        <v>5</v>
      </c>
      <c r="J21" s="32">
        <f t="shared" si="0"/>
        <v>6</v>
      </c>
      <c r="K21" s="32">
        <f t="shared" si="0"/>
        <v>7</v>
      </c>
      <c r="L21" s="32">
        <f t="shared" si="0"/>
        <v>8</v>
      </c>
      <c r="M21" s="32">
        <f t="shared" si="0"/>
        <v>9</v>
      </c>
      <c r="N21" s="32">
        <f t="shared" si="0"/>
        <v>10</v>
      </c>
      <c r="O21" s="32">
        <f t="shared" si="0"/>
        <v>11</v>
      </c>
      <c r="P21" s="37">
        <f t="shared" si="0"/>
        <v>12</v>
      </c>
      <c r="Q21" s="38" t="s">
        <v>7</v>
      </c>
      <c r="R21" s="33" t="s">
        <v>8</v>
      </c>
      <c r="S21" s="57" t="s">
        <v>6</v>
      </c>
    </row>
    <row r="22" spans="1:21" ht="12.75">
      <c r="A22" s="91">
        <f aca="true" t="shared" si="1" ref="A22:A30">C22-5</f>
        <v>-13</v>
      </c>
      <c r="B22" s="80"/>
      <c r="C22" s="81">
        <f aca="true" t="shared" si="2" ref="C22:C29">C23-1</f>
        <v>-8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2"/>
      <c r="Q22" s="43">
        <f aca="true" t="shared" si="3" ref="Q22:Q30">SUM(D22:J22)</f>
        <v>0</v>
      </c>
      <c r="R22" s="44">
        <f>SUM(K22:P22)</f>
        <v>0</v>
      </c>
      <c r="S22" s="92">
        <f aca="true" t="shared" si="4" ref="S22:S30">SUM(D22:P22)</f>
        <v>0</v>
      </c>
      <c r="U22" s="110"/>
    </row>
    <row r="23" spans="1:19" ht="12.75">
      <c r="A23" s="93">
        <f t="shared" si="1"/>
        <v>-12</v>
      </c>
      <c r="B23" s="49"/>
      <c r="C23" s="82">
        <f t="shared" si="2"/>
        <v>-7</v>
      </c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6"/>
      <c r="Q23" s="47">
        <f t="shared" si="3"/>
        <v>0</v>
      </c>
      <c r="R23" s="48">
        <f>SUM(K23:P23)</f>
        <v>0</v>
      </c>
      <c r="S23" s="94">
        <f t="shared" si="4"/>
        <v>0</v>
      </c>
    </row>
    <row r="24" spans="1:19" ht="12.75">
      <c r="A24" s="93">
        <f t="shared" si="1"/>
        <v>-11</v>
      </c>
      <c r="B24" s="49"/>
      <c r="C24" s="82">
        <f t="shared" si="2"/>
        <v>-6</v>
      </c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6"/>
      <c r="Q24" s="47">
        <f t="shared" si="3"/>
        <v>0</v>
      </c>
      <c r="R24" s="48">
        <f>SUM(K24:P24)</f>
        <v>0</v>
      </c>
      <c r="S24" s="94">
        <f t="shared" si="4"/>
        <v>0</v>
      </c>
    </row>
    <row r="25" spans="1:19" ht="12.75">
      <c r="A25" s="93">
        <f t="shared" si="1"/>
        <v>-10</v>
      </c>
      <c r="B25" s="49"/>
      <c r="C25" s="82">
        <f t="shared" si="2"/>
        <v>-5</v>
      </c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6"/>
      <c r="Q25" s="47">
        <f t="shared" si="3"/>
        <v>0</v>
      </c>
      <c r="R25" s="48">
        <f>SUM(K25:P25)</f>
        <v>0</v>
      </c>
      <c r="S25" s="94">
        <f t="shared" si="4"/>
        <v>0</v>
      </c>
    </row>
    <row r="26" spans="1:19" ht="12.75">
      <c r="A26" s="93">
        <f t="shared" si="1"/>
        <v>-9</v>
      </c>
      <c r="B26" s="49"/>
      <c r="C26" s="82">
        <f t="shared" si="2"/>
        <v>-4</v>
      </c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6"/>
      <c r="Q26" s="47">
        <f t="shared" si="3"/>
        <v>0</v>
      </c>
      <c r="R26" s="48">
        <f>SUM(K26:P26)</f>
        <v>0</v>
      </c>
      <c r="S26" s="94">
        <f t="shared" si="4"/>
        <v>0</v>
      </c>
    </row>
    <row r="27" spans="1:19" ht="12.75">
      <c r="A27" s="93">
        <f t="shared" si="1"/>
        <v>-8</v>
      </c>
      <c r="B27" s="49"/>
      <c r="C27" s="82">
        <f t="shared" si="2"/>
        <v>-3</v>
      </c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6"/>
      <c r="Q27" s="47">
        <f t="shared" si="3"/>
        <v>0</v>
      </c>
      <c r="R27" s="48">
        <f>SUM(K27:P27)</f>
        <v>0</v>
      </c>
      <c r="S27" s="94">
        <f t="shared" si="4"/>
        <v>0</v>
      </c>
    </row>
    <row r="28" spans="1:19" ht="12.75">
      <c r="A28" s="93">
        <f t="shared" si="1"/>
        <v>-7</v>
      </c>
      <c r="B28" s="49"/>
      <c r="C28" s="82">
        <f t="shared" si="2"/>
        <v>-2</v>
      </c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6"/>
      <c r="Q28" s="47">
        <f t="shared" si="3"/>
        <v>0</v>
      </c>
      <c r="R28" s="48">
        <f>SUM(K28:P28)</f>
        <v>0</v>
      </c>
      <c r="S28" s="94">
        <f t="shared" si="4"/>
        <v>0</v>
      </c>
    </row>
    <row r="29" spans="1:19" ht="12.75">
      <c r="A29" s="93">
        <f t="shared" si="1"/>
        <v>-6</v>
      </c>
      <c r="B29" s="49"/>
      <c r="C29" s="82">
        <f t="shared" si="2"/>
        <v>-1</v>
      </c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6"/>
      <c r="Q29" s="47">
        <f t="shared" si="3"/>
        <v>0</v>
      </c>
      <c r="R29" s="48">
        <f>SUM(K29:P29)</f>
        <v>0</v>
      </c>
      <c r="S29" s="94">
        <f t="shared" si="4"/>
        <v>0</v>
      </c>
    </row>
    <row r="30" spans="1:19" s="19" customFormat="1" ht="13.5" thickBot="1">
      <c r="A30" s="95">
        <f t="shared" si="1"/>
        <v>-5</v>
      </c>
      <c r="B30" s="50"/>
      <c r="C30" s="83">
        <f>year</f>
        <v>0</v>
      </c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2"/>
      <c r="Q30" s="53">
        <f t="shared" si="3"/>
        <v>0</v>
      </c>
      <c r="R30" s="54">
        <f>SUM(K30:P30)</f>
        <v>0</v>
      </c>
      <c r="S30" s="96">
        <f t="shared" si="4"/>
        <v>0</v>
      </c>
    </row>
    <row r="31" spans="1:18" s="19" customFormat="1" ht="12.75">
      <c r="A31" s="88"/>
      <c r="B31" s="35"/>
      <c r="C31" s="8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30"/>
      <c r="R31" s="36"/>
    </row>
    <row r="32" ht="13.5" thickBot="1"/>
    <row r="33" spans="4:16" ht="12.75">
      <c r="D33" s="116" t="s">
        <v>12</v>
      </c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8"/>
    </row>
    <row r="34" spans="4:16" ht="13.5" thickBot="1">
      <c r="D34" s="103" t="s">
        <v>13</v>
      </c>
      <c r="E34" s="104" t="s">
        <v>14</v>
      </c>
      <c r="F34" s="104" t="s">
        <v>15</v>
      </c>
      <c r="G34" s="104" t="s">
        <v>16</v>
      </c>
      <c r="H34" s="104" t="s">
        <v>17</v>
      </c>
      <c r="I34" s="104" t="s">
        <v>18</v>
      </c>
      <c r="J34" s="104" t="s">
        <v>19</v>
      </c>
      <c r="K34" s="104" t="s">
        <v>20</v>
      </c>
      <c r="L34" s="104" t="s">
        <v>21</v>
      </c>
      <c r="M34" s="104" t="s">
        <v>22</v>
      </c>
      <c r="N34" s="104" t="s">
        <v>23</v>
      </c>
      <c r="O34" s="104" t="s">
        <v>24</v>
      </c>
      <c r="P34" s="105" t="s">
        <v>25</v>
      </c>
    </row>
    <row r="35" spans="4:17" s="39" customFormat="1" ht="13.5" thickBot="1">
      <c r="D35" s="107" t="str">
        <f>IF(SUM(B22:B30)=0," ",AVERAGE(D22/B22,D23/B23,D24/B24,D25/B25,D26/B26,D27/B27,D28/B28,D29/B29,D30/B30))</f>
        <v> </v>
      </c>
      <c r="E35" s="108" t="str">
        <f>IF(SUM(D22:D29)=0," ",AVERAGE(E23/D22,E24/D23,E25/D24,E26/D25,E27/D26,E28/D27,E29/D28,E30/D29))</f>
        <v> </v>
      </c>
      <c r="F35" s="108" t="str">
        <f aca="true" t="shared" si="5" ref="F35:P35">IF(SUM(E22:E29)=0," ",AVERAGE(F23/E22,F24/E23,F25/E24,F26/E25,F27/E26,F28/E27,F29/E28,F30/E29))</f>
        <v> </v>
      </c>
      <c r="G35" s="108" t="str">
        <f t="shared" si="5"/>
        <v> </v>
      </c>
      <c r="H35" s="108" t="str">
        <f t="shared" si="5"/>
        <v> </v>
      </c>
      <c r="I35" s="108" t="str">
        <f t="shared" si="5"/>
        <v> </v>
      </c>
      <c r="J35" s="108" t="str">
        <f t="shared" si="5"/>
        <v> </v>
      </c>
      <c r="K35" s="108" t="str">
        <f t="shared" si="5"/>
        <v> </v>
      </c>
      <c r="L35" s="108" t="str">
        <f t="shared" si="5"/>
        <v> </v>
      </c>
      <c r="M35" s="108" t="str">
        <f t="shared" si="5"/>
        <v> </v>
      </c>
      <c r="N35" s="108" t="str">
        <f t="shared" si="5"/>
        <v> </v>
      </c>
      <c r="O35" s="108" t="str">
        <f t="shared" si="5"/>
        <v> </v>
      </c>
      <c r="P35" s="109" t="str">
        <f t="shared" si="5"/>
        <v> </v>
      </c>
      <c r="Q35" s="40"/>
    </row>
    <row r="36" spans="4:17" s="39" customFormat="1" ht="12.75"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40"/>
    </row>
    <row r="37" spans="4:17" s="2" customFormat="1" ht="13.5" thickBot="1"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9" s="2" customFormat="1" ht="12.75">
      <c r="A38" s="55" t="s">
        <v>5</v>
      </c>
      <c r="B38" s="34" t="s">
        <v>2</v>
      </c>
      <c r="C38" s="34" t="s">
        <v>3</v>
      </c>
      <c r="D38" s="114" t="s">
        <v>35</v>
      </c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5"/>
    </row>
    <row r="39" spans="1:19" s="2" customFormat="1" ht="13.5" thickBot="1">
      <c r="A39" s="56" t="s">
        <v>0</v>
      </c>
      <c r="B39" s="31" t="s">
        <v>1</v>
      </c>
      <c r="C39" s="31" t="s">
        <v>0</v>
      </c>
      <c r="D39" s="32" t="s">
        <v>4</v>
      </c>
      <c r="E39" s="32">
        <v>1</v>
      </c>
      <c r="F39" s="32">
        <f>1+E39</f>
        <v>2</v>
      </c>
      <c r="G39" s="32">
        <f aca="true" t="shared" si="6" ref="G39:P39">1+F39</f>
        <v>3</v>
      </c>
      <c r="H39" s="32">
        <f t="shared" si="6"/>
        <v>4</v>
      </c>
      <c r="I39" s="32">
        <f t="shared" si="6"/>
        <v>5</v>
      </c>
      <c r="J39" s="32">
        <f t="shared" si="6"/>
        <v>6</v>
      </c>
      <c r="K39" s="32">
        <f t="shared" si="6"/>
        <v>7</v>
      </c>
      <c r="L39" s="32">
        <f t="shared" si="6"/>
        <v>8</v>
      </c>
      <c r="M39" s="32">
        <f t="shared" si="6"/>
        <v>9</v>
      </c>
      <c r="N39" s="32">
        <f t="shared" si="6"/>
        <v>10</v>
      </c>
      <c r="O39" s="32">
        <f t="shared" si="6"/>
        <v>11</v>
      </c>
      <c r="P39" s="37">
        <f t="shared" si="6"/>
        <v>12</v>
      </c>
      <c r="Q39" s="38" t="s">
        <v>7</v>
      </c>
      <c r="R39" s="33" t="s">
        <v>8</v>
      </c>
      <c r="S39" s="57" t="s">
        <v>6</v>
      </c>
    </row>
    <row r="40" spans="1:19" ht="12.75">
      <c r="A40" s="58">
        <f>A30+1</f>
        <v>-4</v>
      </c>
      <c r="B40" s="59"/>
      <c r="C40" s="60">
        <f>C30+1</f>
        <v>1</v>
      </c>
      <c r="D40" s="61" t="str">
        <f aca="true" t="shared" si="7" ref="D40:D48">IF($D$30=0," ",$D$35*B40)</f>
        <v> </v>
      </c>
      <c r="E40" s="61" t="str">
        <f>IF(D30=0," ",E35*D30)</f>
        <v> </v>
      </c>
      <c r="F40" s="61" t="str">
        <f aca="true" t="shared" si="8" ref="F40:P40">IF(E30=0," ",F35*E30)</f>
        <v> </v>
      </c>
      <c r="G40" s="61" t="str">
        <f t="shared" si="8"/>
        <v> </v>
      </c>
      <c r="H40" s="61" t="str">
        <f t="shared" si="8"/>
        <v> </v>
      </c>
      <c r="I40" s="61" t="str">
        <f t="shared" si="8"/>
        <v> </v>
      </c>
      <c r="J40" s="61" t="str">
        <f t="shared" si="8"/>
        <v> </v>
      </c>
      <c r="K40" s="61" t="str">
        <f t="shared" si="8"/>
        <v> </v>
      </c>
      <c r="L40" s="61" t="str">
        <f t="shared" si="8"/>
        <v> </v>
      </c>
      <c r="M40" s="61" t="str">
        <f t="shared" si="8"/>
        <v> </v>
      </c>
      <c r="N40" s="61" t="str">
        <f t="shared" si="8"/>
        <v> </v>
      </c>
      <c r="O40" s="61" t="str">
        <f t="shared" si="8"/>
        <v> </v>
      </c>
      <c r="P40" s="61" t="str">
        <f t="shared" si="8"/>
        <v> </v>
      </c>
      <c r="Q40" s="62">
        <f>SUM(D40:J40)</f>
        <v>0</v>
      </c>
      <c r="R40" s="63">
        <f>SUM(K40:P40)</f>
        <v>0</v>
      </c>
      <c r="S40" s="64">
        <f aca="true" t="shared" si="9" ref="S40:S46">SUM(D40:P40)</f>
        <v>0</v>
      </c>
    </row>
    <row r="41" spans="1:19" ht="12.75">
      <c r="A41" s="65">
        <f aca="true" t="shared" si="10" ref="A41:A46">A40+1</f>
        <v>-3</v>
      </c>
      <c r="B41" s="66"/>
      <c r="C41" s="67">
        <f aca="true" t="shared" si="11" ref="C41:C50">C40+1</f>
        <v>2</v>
      </c>
      <c r="D41" s="68" t="str">
        <f t="shared" si="7"/>
        <v> </v>
      </c>
      <c r="E41" s="68" t="str">
        <f aca="true" t="shared" si="12" ref="E41:E48">IF($D$30=0," ",$E$35*D40)</f>
        <v> </v>
      </c>
      <c r="F41" s="68" t="str">
        <f aca="true" t="shared" si="13" ref="F41:F48">IF($D$30=0," ",$F$35*E40)</f>
        <v> </v>
      </c>
      <c r="G41" s="68" t="str">
        <f aca="true" t="shared" si="14" ref="G41:G48">IF($D$30=0," ",$G$35*F40)</f>
        <v> </v>
      </c>
      <c r="H41" s="68" t="str">
        <f aca="true" t="shared" si="15" ref="H41:H48">IF($D$30=0," ",$H$35*G40)</f>
        <v> </v>
      </c>
      <c r="I41" s="68" t="str">
        <f aca="true" t="shared" si="16" ref="I41:I48">IF($D$30=0," ",$I$35*H40)</f>
        <v> </v>
      </c>
      <c r="J41" s="68" t="str">
        <f aca="true" t="shared" si="17" ref="J41:J48">IF($D$30=0," ",$J$35*I40)</f>
        <v> </v>
      </c>
      <c r="K41" s="68" t="str">
        <f aca="true" t="shared" si="18" ref="K41:K48">IF($D$30=0," ",$K$35*J40)</f>
        <v> </v>
      </c>
      <c r="L41" s="68" t="str">
        <f aca="true" t="shared" si="19" ref="L41:L48">IF($D$30=0," ",$L$35*K40)</f>
        <v> </v>
      </c>
      <c r="M41" s="68" t="str">
        <f aca="true" t="shared" si="20" ref="M41:M48">IF($D$30=0," ",$M$35*L40)</f>
        <v> </v>
      </c>
      <c r="N41" s="68" t="str">
        <f aca="true" t="shared" si="21" ref="N41:N48">IF($D$30=0," ",$N$35*M40)</f>
        <v> </v>
      </c>
      <c r="O41" s="68" t="str">
        <f aca="true" t="shared" si="22" ref="O41:O48">IF($D$30=0," ",$O$35*N40)</f>
        <v> </v>
      </c>
      <c r="P41" s="69" t="str">
        <f aca="true" t="shared" si="23" ref="P41:P48">IF($D$30=0," ",$P$35*O40)</f>
        <v> </v>
      </c>
      <c r="Q41" s="70">
        <f aca="true" t="shared" si="24" ref="Q41:Q50">SUM(D41:J41)</f>
        <v>0</v>
      </c>
      <c r="R41" s="71">
        <f aca="true" t="shared" si="25" ref="R41:R50">SUM(K41:P41)</f>
        <v>0</v>
      </c>
      <c r="S41" s="72">
        <f t="shared" si="9"/>
        <v>0</v>
      </c>
    </row>
    <row r="42" spans="1:19" ht="12.75">
      <c r="A42" s="65">
        <f t="shared" si="10"/>
        <v>-2</v>
      </c>
      <c r="B42" s="66"/>
      <c r="C42" s="67">
        <f t="shared" si="11"/>
        <v>3</v>
      </c>
      <c r="D42" s="68" t="str">
        <f t="shared" si="7"/>
        <v> </v>
      </c>
      <c r="E42" s="68" t="str">
        <f t="shared" si="12"/>
        <v> </v>
      </c>
      <c r="F42" s="68" t="str">
        <f t="shared" si="13"/>
        <v> </v>
      </c>
      <c r="G42" s="68" t="str">
        <f t="shared" si="14"/>
        <v> </v>
      </c>
      <c r="H42" s="68" t="str">
        <f t="shared" si="15"/>
        <v> </v>
      </c>
      <c r="I42" s="68" t="str">
        <f t="shared" si="16"/>
        <v> </v>
      </c>
      <c r="J42" s="68" t="str">
        <f t="shared" si="17"/>
        <v> </v>
      </c>
      <c r="K42" s="68" t="str">
        <f t="shared" si="18"/>
        <v> </v>
      </c>
      <c r="L42" s="68" t="str">
        <f t="shared" si="19"/>
        <v> </v>
      </c>
      <c r="M42" s="68" t="str">
        <f t="shared" si="20"/>
        <v> </v>
      </c>
      <c r="N42" s="68" t="str">
        <f t="shared" si="21"/>
        <v> </v>
      </c>
      <c r="O42" s="68" t="str">
        <f t="shared" si="22"/>
        <v> </v>
      </c>
      <c r="P42" s="69" t="str">
        <f t="shared" si="23"/>
        <v> </v>
      </c>
      <c r="Q42" s="70">
        <f t="shared" si="24"/>
        <v>0</v>
      </c>
      <c r="R42" s="71">
        <f t="shared" si="25"/>
        <v>0</v>
      </c>
      <c r="S42" s="72">
        <f t="shared" si="9"/>
        <v>0</v>
      </c>
    </row>
    <row r="43" spans="1:19" ht="12.75">
      <c r="A43" s="65">
        <f t="shared" si="10"/>
        <v>-1</v>
      </c>
      <c r="B43" s="66"/>
      <c r="C43" s="67">
        <f t="shared" si="11"/>
        <v>4</v>
      </c>
      <c r="D43" s="68" t="str">
        <f t="shared" si="7"/>
        <v> </v>
      </c>
      <c r="E43" s="68" t="str">
        <f t="shared" si="12"/>
        <v> </v>
      </c>
      <c r="F43" s="68" t="str">
        <f t="shared" si="13"/>
        <v> </v>
      </c>
      <c r="G43" s="68" t="str">
        <f t="shared" si="14"/>
        <v> </v>
      </c>
      <c r="H43" s="68" t="str">
        <f t="shared" si="15"/>
        <v> </v>
      </c>
      <c r="I43" s="68" t="str">
        <f t="shared" si="16"/>
        <v> </v>
      </c>
      <c r="J43" s="68" t="str">
        <f t="shared" si="17"/>
        <v> </v>
      </c>
      <c r="K43" s="68" t="str">
        <f t="shared" si="18"/>
        <v> </v>
      </c>
      <c r="L43" s="68" t="str">
        <f t="shared" si="19"/>
        <v> </v>
      </c>
      <c r="M43" s="68" t="str">
        <f t="shared" si="20"/>
        <v> </v>
      </c>
      <c r="N43" s="68" t="str">
        <f t="shared" si="21"/>
        <v> </v>
      </c>
      <c r="O43" s="68" t="str">
        <f t="shared" si="22"/>
        <v> </v>
      </c>
      <c r="P43" s="69" t="str">
        <f t="shared" si="23"/>
        <v> </v>
      </c>
      <c r="Q43" s="70">
        <f t="shared" si="24"/>
        <v>0</v>
      </c>
      <c r="R43" s="71">
        <f t="shared" si="25"/>
        <v>0</v>
      </c>
      <c r="S43" s="72">
        <f t="shared" si="9"/>
        <v>0</v>
      </c>
    </row>
    <row r="44" spans="1:19" ht="12.75">
      <c r="A44" s="65">
        <f t="shared" si="10"/>
        <v>0</v>
      </c>
      <c r="B44" s="84">
        <f>(SUM(B40:B43)/4)*(1+birth)</f>
        <v>0</v>
      </c>
      <c r="C44" s="67">
        <f t="shared" si="11"/>
        <v>5</v>
      </c>
      <c r="D44" s="68" t="str">
        <f t="shared" si="7"/>
        <v> </v>
      </c>
      <c r="E44" s="68" t="str">
        <f t="shared" si="12"/>
        <v> </v>
      </c>
      <c r="F44" s="68" t="str">
        <f t="shared" si="13"/>
        <v> </v>
      </c>
      <c r="G44" s="68" t="str">
        <f t="shared" si="14"/>
        <v> </v>
      </c>
      <c r="H44" s="68" t="str">
        <f t="shared" si="15"/>
        <v> </v>
      </c>
      <c r="I44" s="68" t="str">
        <f t="shared" si="16"/>
        <v> </v>
      </c>
      <c r="J44" s="68" t="str">
        <f t="shared" si="17"/>
        <v> </v>
      </c>
      <c r="K44" s="68" t="str">
        <f t="shared" si="18"/>
        <v> </v>
      </c>
      <c r="L44" s="68" t="str">
        <f t="shared" si="19"/>
        <v> </v>
      </c>
      <c r="M44" s="68" t="str">
        <f t="shared" si="20"/>
        <v> </v>
      </c>
      <c r="N44" s="68" t="str">
        <f t="shared" si="21"/>
        <v> </v>
      </c>
      <c r="O44" s="68" t="str">
        <f t="shared" si="22"/>
        <v> </v>
      </c>
      <c r="P44" s="69" t="str">
        <f t="shared" si="23"/>
        <v> </v>
      </c>
      <c r="Q44" s="70">
        <f t="shared" si="24"/>
        <v>0</v>
      </c>
      <c r="R44" s="71">
        <f t="shared" si="25"/>
        <v>0</v>
      </c>
      <c r="S44" s="72">
        <f t="shared" si="9"/>
        <v>0</v>
      </c>
    </row>
    <row r="45" spans="1:19" ht="12.75">
      <c r="A45" s="65">
        <f t="shared" si="10"/>
        <v>1</v>
      </c>
      <c r="B45" s="84">
        <f>B44*(1+birth)</f>
        <v>0</v>
      </c>
      <c r="C45" s="67">
        <f t="shared" si="11"/>
        <v>6</v>
      </c>
      <c r="D45" s="68" t="str">
        <f t="shared" si="7"/>
        <v> </v>
      </c>
      <c r="E45" s="68" t="str">
        <f t="shared" si="12"/>
        <v> </v>
      </c>
      <c r="F45" s="68" t="str">
        <f t="shared" si="13"/>
        <v> </v>
      </c>
      <c r="G45" s="68" t="str">
        <f t="shared" si="14"/>
        <v> </v>
      </c>
      <c r="H45" s="68" t="str">
        <f t="shared" si="15"/>
        <v> </v>
      </c>
      <c r="I45" s="68" t="str">
        <f t="shared" si="16"/>
        <v> </v>
      </c>
      <c r="J45" s="68" t="str">
        <f t="shared" si="17"/>
        <v> </v>
      </c>
      <c r="K45" s="68" t="str">
        <f t="shared" si="18"/>
        <v> </v>
      </c>
      <c r="L45" s="68" t="str">
        <f t="shared" si="19"/>
        <v> </v>
      </c>
      <c r="M45" s="68" t="str">
        <f t="shared" si="20"/>
        <v> </v>
      </c>
      <c r="N45" s="68" t="str">
        <f t="shared" si="21"/>
        <v> </v>
      </c>
      <c r="O45" s="68" t="str">
        <f t="shared" si="22"/>
        <v> </v>
      </c>
      <c r="P45" s="69" t="str">
        <f t="shared" si="23"/>
        <v> </v>
      </c>
      <c r="Q45" s="70">
        <f t="shared" si="24"/>
        <v>0</v>
      </c>
      <c r="R45" s="71">
        <f t="shared" si="25"/>
        <v>0</v>
      </c>
      <c r="S45" s="72">
        <f t="shared" si="9"/>
        <v>0</v>
      </c>
    </row>
    <row r="46" spans="1:19" ht="12.75">
      <c r="A46" s="65">
        <f t="shared" si="10"/>
        <v>2</v>
      </c>
      <c r="B46" s="84">
        <f>B45*(1+birth)</f>
        <v>0</v>
      </c>
      <c r="C46" s="67">
        <f t="shared" si="11"/>
        <v>7</v>
      </c>
      <c r="D46" s="68" t="str">
        <f t="shared" si="7"/>
        <v> </v>
      </c>
      <c r="E46" s="68" t="str">
        <f t="shared" si="12"/>
        <v> </v>
      </c>
      <c r="F46" s="68" t="str">
        <f t="shared" si="13"/>
        <v> </v>
      </c>
      <c r="G46" s="68" t="str">
        <f t="shared" si="14"/>
        <v> </v>
      </c>
      <c r="H46" s="68" t="str">
        <f t="shared" si="15"/>
        <v> </v>
      </c>
      <c r="I46" s="68" t="str">
        <f t="shared" si="16"/>
        <v> </v>
      </c>
      <c r="J46" s="68" t="str">
        <f t="shared" si="17"/>
        <v> </v>
      </c>
      <c r="K46" s="68" t="str">
        <f t="shared" si="18"/>
        <v> </v>
      </c>
      <c r="L46" s="68" t="str">
        <f t="shared" si="19"/>
        <v> </v>
      </c>
      <c r="M46" s="68" t="str">
        <f t="shared" si="20"/>
        <v> </v>
      </c>
      <c r="N46" s="68" t="str">
        <f t="shared" si="21"/>
        <v> </v>
      </c>
      <c r="O46" s="68" t="str">
        <f t="shared" si="22"/>
        <v> </v>
      </c>
      <c r="P46" s="69" t="str">
        <f t="shared" si="23"/>
        <v> </v>
      </c>
      <c r="Q46" s="70">
        <f t="shared" si="24"/>
        <v>0</v>
      </c>
      <c r="R46" s="71">
        <f t="shared" si="25"/>
        <v>0</v>
      </c>
      <c r="S46" s="72">
        <f t="shared" si="9"/>
        <v>0</v>
      </c>
    </row>
    <row r="47" spans="1:19" ht="12.75">
      <c r="A47" s="65">
        <f>A46+1</f>
        <v>3</v>
      </c>
      <c r="B47" s="84">
        <f>B46*(1+birth)</f>
        <v>0</v>
      </c>
      <c r="C47" s="67">
        <f>C46+1</f>
        <v>8</v>
      </c>
      <c r="D47" s="68" t="str">
        <f t="shared" si="7"/>
        <v> </v>
      </c>
      <c r="E47" s="68" t="str">
        <f t="shared" si="12"/>
        <v> </v>
      </c>
      <c r="F47" s="68" t="str">
        <f t="shared" si="13"/>
        <v> </v>
      </c>
      <c r="G47" s="68" t="str">
        <f t="shared" si="14"/>
        <v> </v>
      </c>
      <c r="H47" s="68" t="str">
        <f t="shared" si="15"/>
        <v> </v>
      </c>
      <c r="I47" s="68" t="str">
        <f t="shared" si="16"/>
        <v> </v>
      </c>
      <c r="J47" s="68" t="str">
        <f t="shared" si="17"/>
        <v> </v>
      </c>
      <c r="K47" s="68" t="str">
        <f t="shared" si="18"/>
        <v> </v>
      </c>
      <c r="L47" s="68" t="str">
        <f t="shared" si="19"/>
        <v> </v>
      </c>
      <c r="M47" s="68" t="str">
        <f t="shared" si="20"/>
        <v> </v>
      </c>
      <c r="N47" s="68" t="str">
        <f t="shared" si="21"/>
        <v> </v>
      </c>
      <c r="O47" s="68" t="str">
        <f t="shared" si="22"/>
        <v> </v>
      </c>
      <c r="P47" s="69" t="str">
        <f t="shared" si="23"/>
        <v> </v>
      </c>
      <c r="Q47" s="70">
        <f>SUM(D47:J47)</f>
        <v>0</v>
      </c>
      <c r="R47" s="71">
        <f>SUM(K47:P47)</f>
        <v>0</v>
      </c>
      <c r="S47" s="72">
        <f>SUM(D47:P47)</f>
        <v>0</v>
      </c>
    </row>
    <row r="48" spans="1:19" ht="13.5" thickBot="1">
      <c r="A48" s="73">
        <f>A47+1</f>
        <v>4</v>
      </c>
      <c r="B48" s="85">
        <f>B47*(1+birth)</f>
        <v>0</v>
      </c>
      <c r="C48" s="74">
        <f>C47+1</f>
        <v>9</v>
      </c>
      <c r="D48" s="75" t="str">
        <f t="shared" si="7"/>
        <v> </v>
      </c>
      <c r="E48" s="75" t="str">
        <f t="shared" si="12"/>
        <v> </v>
      </c>
      <c r="F48" s="75" t="str">
        <f t="shared" si="13"/>
        <v> </v>
      </c>
      <c r="G48" s="75" t="str">
        <f t="shared" si="14"/>
        <v> </v>
      </c>
      <c r="H48" s="75" t="str">
        <f t="shared" si="15"/>
        <v> </v>
      </c>
      <c r="I48" s="75" t="str">
        <f t="shared" si="16"/>
        <v> </v>
      </c>
      <c r="J48" s="75" t="str">
        <f t="shared" si="17"/>
        <v> </v>
      </c>
      <c r="K48" s="75" t="str">
        <f t="shared" si="18"/>
        <v> </v>
      </c>
      <c r="L48" s="75" t="str">
        <f t="shared" si="19"/>
        <v> </v>
      </c>
      <c r="M48" s="75" t="str">
        <f t="shared" si="20"/>
        <v> </v>
      </c>
      <c r="N48" s="75" t="str">
        <f t="shared" si="21"/>
        <v> </v>
      </c>
      <c r="O48" s="75" t="str">
        <f t="shared" si="22"/>
        <v> </v>
      </c>
      <c r="P48" s="76" t="str">
        <f t="shared" si="23"/>
        <v> </v>
      </c>
      <c r="Q48" s="77">
        <f t="shared" si="24"/>
        <v>0</v>
      </c>
      <c r="R48" s="78">
        <f t="shared" si="25"/>
        <v>0</v>
      </c>
      <c r="S48" s="79">
        <f>SUM(D48:P48)</f>
        <v>0</v>
      </c>
    </row>
    <row r="49" spans="1:19" ht="14.25" hidden="1" thickBot="1" thickTop="1">
      <c r="A49" s="18">
        <f>A46+1</f>
        <v>3</v>
      </c>
      <c r="B49" s="15">
        <f>B48*(1+$S$15)</f>
        <v>0</v>
      </c>
      <c r="C49" s="6">
        <f t="shared" si="11"/>
        <v>10</v>
      </c>
      <c r="D49" s="25" t="e">
        <f>$D$35*B49</f>
        <v>#VALUE!</v>
      </c>
      <c r="E49" s="13" t="e">
        <f>$E$35*D48</f>
        <v>#VALUE!</v>
      </c>
      <c r="F49" s="25" t="e">
        <f>$F$35*E48</f>
        <v>#VALUE!</v>
      </c>
      <c r="G49" s="13" t="e">
        <f>$G$35*F48</f>
        <v>#VALUE!</v>
      </c>
      <c r="H49" s="25" t="e">
        <f>$H$35*G48</f>
        <v>#VALUE!</v>
      </c>
      <c r="I49" s="13" t="e">
        <f>$I$35*H48</f>
        <v>#VALUE!</v>
      </c>
      <c r="J49" s="25" t="e">
        <f>$J$35*I48</f>
        <v>#VALUE!</v>
      </c>
      <c r="K49" s="26" t="e">
        <f>$K$35*J48</f>
        <v>#VALUE!</v>
      </c>
      <c r="L49" s="27" t="e">
        <f>$L$35*K48</f>
        <v>#VALUE!</v>
      </c>
      <c r="M49" s="13" t="e">
        <f>$M$35*L48</f>
        <v>#VALUE!</v>
      </c>
      <c r="N49" s="25" t="e">
        <f>$N$35*M48</f>
        <v>#VALUE!</v>
      </c>
      <c r="O49" s="14" t="e">
        <f>$O$35*N48</f>
        <v>#VALUE!</v>
      </c>
      <c r="P49" s="28" t="e">
        <f>$P$35*O48</f>
        <v>#VALUE!</v>
      </c>
      <c r="Q49" s="20" t="e">
        <f t="shared" si="24"/>
        <v>#VALUE!</v>
      </c>
      <c r="R49" s="1" t="e">
        <f t="shared" si="25"/>
        <v>#VALUE!</v>
      </c>
      <c r="S49" s="1" t="e">
        <f>SUM(D49:P49)</f>
        <v>#VALUE!</v>
      </c>
    </row>
    <row r="50" spans="1:19" ht="13.5" hidden="1" thickTop="1">
      <c r="A50" s="18">
        <f>A48+1</f>
        <v>5</v>
      </c>
      <c r="B50" s="15">
        <f>B49*(1+$S$15)</f>
        <v>0</v>
      </c>
      <c r="C50" s="6">
        <f t="shared" si="11"/>
        <v>11</v>
      </c>
      <c r="D50" s="9" t="e">
        <f>$D$35*B50</f>
        <v>#VALUE!</v>
      </c>
      <c r="E50" s="10" t="e">
        <f>$E$35*D49</f>
        <v>#VALUE!</v>
      </c>
      <c r="F50" s="9" t="e">
        <f>$F$35*E49</f>
        <v>#VALUE!</v>
      </c>
      <c r="G50" s="10" t="e">
        <f>$G$35*F49</f>
        <v>#VALUE!</v>
      </c>
      <c r="H50" s="9" t="e">
        <f>$H$35*G49</f>
        <v>#VALUE!</v>
      </c>
      <c r="I50" s="10" t="e">
        <f>$I$35*H49</f>
        <v>#VALUE!</v>
      </c>
      <c r="J50" s="9" t="e">
        <f>$J$35*I49</f>
        <v>#VALUE!</v>
      </c>
      <c r="K50" s="10" t="e">
        <f>$K$35*J49</f>
        <v>#VALUE!</v>
      </c>
      <c r="L50" s="12" t="e">
        <f>$L$35*K49</f>
        <v>#VALUE!</v>
      </c>
      <c r="M50" s="11" t="e">
        <f>$M$35*L49</f>
        <v>#VALUE!</v>
      </c>
      <c r="N50" s="9" t="e">
        <f>$N$35*M49</f>
        <v>#VALUE!</v>
      </c>
      <c r="O50" s="10" t="e">
        <f>$O$35*N49</f>
        <v>#VALUE!</v>
      </c>
      <c r="P50" s="13" t="e">
        <f>$P$35*O49</f>
        <v>#VALUE!</v>
      </c>
      <c r="Q50" s="20" t="e">
        <f t="shared" si="24"/>
        <v>#VALUE!</v>
      </c>
      <c r="R50" s="1" t="e">
        <f t="shared" si="25"/>
        <v>#VALUE!</v>
      </c>
      <c r="S50" s="1" t="e">
        <f>SUM(D50:P50)</f>
        <v>#VALUE!</v>
      </c>
    </row>
    <row r="53" spans="18:19" ht="12.75">
      <c r="R53" s="16"/>
      <c r="S53" s="17"/>
    </row>
    <row r="54" ht="12.75">
      <c r="R54" s="16"/>
    </row>
    <row r="55" ht="12.75">
      <c r="R55" s="16"/>
    </row>
  </sheetData>
  <sheetProtection/>
  <mergeCells count="4">
    <mergeCell ref="D20:S20"/>
    <mergeCell ref="D38:S38"/>
    <mergeCell ref="D33:P33"/>
    <mergeCell ref="A11:S11"/>
  </mergeCells>
  <printOptions horizontalCentered="1"/>
  <pageMargins left="0.25" right="0.25" top="0.76" bottom="0.5" header="0.5" footer="0.25"/>
  <pageSetup fitToHeight="1" fitToWidth="1" horizontalDpi="600" verticalDpi="600" orientation="landscape" scale="97" r:id="rId3"/>
  <headerFooter alignWithMargins="0">
    <oddFooter>&amp;LPrinted: &amp;D&amp;CDepartment of Education&amp;R&amp;F</oddFooter>
  </headerFooter>
  <legacyDrawing r:id="rId2"/>
  <oleObjects>
    <oleObject progId="MSPhotoEd.3" shapeId="49357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9" sqref="C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ncoffee</dc:creator>
  <cp:keywords/>
  <dc:description/>
  <cp:lastModifiedBy>Weed, Lori (EED)</cp:lastModifiedBy>
  <cp:lastPrinted>2002-02-20T23:22:18Z</cp:lastPrinted>
  <dcterms:created xsi:type="dcterms:W3CDTF">1998-04-15T16:57:18Z</dcterms:created>
  <dcterms:modified xsi:type="dcterms:W3CDTF">2016-04-06T00:34:47Z</dcterms:modified>
  <cp:category/>
  <cp:version/>
  <cp:contentType/>
  <cp:contentStatus/>
</cp:coreProperties>
</file>